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<sst xmlns="http://schemas.openxmlformats.org/spreadsheetml/2006/main" count="302" uniqueCount="185">
  <si>
    <t>Ametiisiku andmed</t>
  </si>
  <si>
    <t>Töötasu liik</t>
  </si>
  <si>
    <t>Palga (tasu) kogu-summa</t>
  </si>
  <si>
    <t>(1+2+3+4+5)</t>
  </si>
  <si>
    <t>Periood* (perioodi alg- ja lõppkuu-päev)</t>
  </si>
  <si>
    <t>Põhipalk</t>
  </si>
  <si>
    <t>Lisatasud ja hüvitised</t>
  </si>
  <si>
    <t>Muud tasud</t>
  </si>
  <si>
    <t>astme-(ameti-) palk+dif.</t>
  </si>
  <si>
    <t>puhkusetasu</t>
  </si>
  <si>
    <t>lisatasud</t>
  </si>
  <si>
    <t>hüvitised</t>
  </si>
  <si>
    <t>– põhipalk või palgaastmele vastav palga-määr koos lubatud diferentseeri-misega</t>
  </si>
  <si>
    <t>– puhkusetasu ühe summana</t>
  </si>
  <si>
    <t>– tasu õppepuhkusel oldud aja eest</t>
  </si>
  <si>
    <t>– lisatasu teenis-tusaastate, aka-deemilise kraadi ja võõrkeelte oskuse eest</t>
  </si>
  <si>
    <t>– lisatasu nõutavast tulemuslikuma töö ja täiendavate ülesannete täitmise eest</t>
  </si>
  <si>
    <t>– ühekordsed lisatasud (näit asendamise eest)</t>
  </si>
  <si>
    <t>– lisatasu ületunnitöö või õhtuse ja öise tööaja eest</t>
  </si>
  <si>
    <t>– hüvitis teenistusest vabastamisel</t>
  </si>
  <si>
    <t>– hüvitis kasutamata puhkuse-päevade eest</t>
  </si>
  <si>
    <t>– toetused, sh ka puhkusetoetus</t>
  </si>
  <si>
    <t>– preemia</t>
  </si>
  <si>
    <t>– tulemuspalk ja/või -preemia</t>
  </si>
  <si>
    <t>Kaitseliidu ülem</t>
  </si>
  <si>
    <t>Raivo Lumiste</t>
  </si>
  <si>
    <t>kaitseväeteenistus</t>
  </si>
  <si>
    <t>KL ülema nõunik</t>
  </si>
  <si>
    <t>Andres Mihkels</t>
  </si>
  <si>
    <t>avalik teenistus</t>
  </si>
  <si>
    <t>Anu Allekand</t>
  </si>
  <si>
    <t>Toomas Kojus</t>
  </si>
  <si>
    <t>Airi Neve</t>
  </si>
  <si>
    <t>Silver Tamm</t>
  </si>
  <si>
    <t>Angelika Naris</t>
  </si>
  <si>
    <t>Kaitseliidu Peastaabi ülem</t>
  </si>
  <si>
    <t>Kajari Klettenberg</t>
  </si>
  <si>
    <t>Toomas Kuningas</t>
  </si>
  <si>
    <t>Marek Kütsen</t>
  </si>
  <si>
    <t>Neeme Brus</t>
  </si>
  <si>
    <t>Ivar Jõesaar</t>
  </si>
  <si>
    <t>Rahandusosakonna ülem</t>
  </si>
  <si>
    <t>Varmo Ronk</t>
  </si>
  <si>
    <t>Kai Saag</t>
  </si>
  <si>
    <t>Harju Maleva pealik</t>
  </si>
  <si>
    <t>Urmas Susi</t>
  </si>
  <si>
    <t>Jõgeva Maleva pealik</t>
  </si>
  <si>
    <t>Janno Rosenberg</t>
  </si>
  <si>
    <t>Järva Maleva pealik</t>
  </si>
  <si>
    <t>Arvi Niglas</t>
  </si>
  <si>
    <t>Lääne Maleva pealik</t>
  </si>
  <si>
    <t>Arnold Juhans</t>
  </si>
  <si>
    <t>Põlva Maleva pealik</t>
  </si>
  <si>
    <t>Tarmo Sütt</t>
  </si>
  <si>
    <t>Pärnumaa Maleva pealik</t>
  </si>
  <si>
    <t>Mehis Born</t>
  </si>
  <si>
    <t>Rapla Maleva pealik</t>
  </si>
  <si>
    <t>Peeter Tani</t>
  </si>
  <si>
    <t>Saaremaa Maleva pealik</t>
  </si>
  <si>
    <t>Sakala Maleva pealik</t>
  </si>
  <si>
    <t>Tallinna Maleva pealik</t>
  </si>
  <si>
    <t>Eduard Nikkari</t>
  </si>
  <si>
    <t>Tartu Maleva pealik</t>
  </si>
  <si>
    <t>Valgamaa Maleva pealik</t>
  </si>
  <si>
    <t>Rein Luhaväli</t>
  </si>
  <si>
    <t>Viru Maleva pealik</t>
  </si>
  <si>
    <t>Võrumaa Maleva pealik</t>
  </si>
  <si>
    <t>Kalev Ader</t>
  </si>
  <si>
    <t>Heiki Arike</t>
  </si>
  <si>
    <t>Riina Nemvalts</t>
  </si>
  <si>
    <t>Enar Oidermaa</t>
  </si>
  <si>
    <t>Inna Rosi</t>
  </si>
  <si>
    <t>Avalike suhete osakonna ülem</t>
  </si>
  <si>
    <t>KL peainspektori kt</t>
  </si>
  <si>
    <t>Lea Vainult</t>
  </si>
  <si>
    <t>Merle Kodu</t>
  </si>
  <si>
    <t>Lauri Larm</t>
  </si>
  <si>
    <t>Toomas Uustal</t>
  </si>
  <si>
    <t>Aivar Sarapik</t>
  </si>
  <si>
    <t>Ametiisiku nimi</t>
  </si>
  <si>
    <t>toetused, preemia, tulemuspalk ja/või  -preemia</t>
  </si>
  <si>
    <t>Ametikoht</t>
  </si>
  <si>
    <t>Teenistus- või töösuhte vorm (teenistusse nimetamine, valimine, teenistus-, tööleping, töövõtuleping)</t>
  </si>
  <si>
    <t>hüvitis haigestumise korral</t>
  </si>
  <si>
    <t>Teenistusjaoskonna juhataja</t>
  </si>
  <si>
    <t>Terje Sauemägi</t>
  </si>
  <si>
    <t xml:space="preserve">Arendus-ja koolitusjaoskonna juhataja </t>
  </si>
  <si>
    <t>Triin Tõnsing</t>
  </si>
  <si>
    <t>Tanel Rütman</t>
  </si>
  <si>
    <t xml:space="preserve">Kaitse kodu! toimetuse ülem-peatoimetaja </t>
  </si>
  <si>
    <t>Operatiiv-ja väljaõppe osakonna ülem</t>
  </si>
  <si>
    <t>Väljaõppe jaoskonna ülema kt</t>
  </si>
  <si>
    <t>Kristjan Muld</t>
  </si>
  <si>
    <t>Valveteenistuse jaoskonna juhataja</t>
  </si>
  <si>
    <t>Omari Askileiskiri</t>
  </si>
  <si>
    <t>Hannes Toomsalu</t>
  </si>
  <si>
    <t>Viktor Lillepruun</t>
  </si>
  <si>
    <t>Raamatupidamisjaoskonna juhataja</t>
  </si>
  <si>
    <t>Kaitseliidu Kooli ülem</t>
  </si>
  <si>
    <t>KLK sõjaväelise juhtimise õppesuuna ülem</t>
  </si>
  <si>
    <t>KLK inimressursi arendamise õppesuuna juhataja</t>
  </si>
  <si>
    <t>Aleksandr Grigorjev</t>
  </si>
  <si>
    <t>Vahur Parve</t>
  </si>
  <si>
    <t>Joel Puulmann</t>
  </si>
  <si>
    <t>Arno Kodu</t>
  </si>
  <si>
    <t>Arni Ilves</t>
  </si>
  <si>
    <t>Rudolf Jeeser</t>
  </si>
  <si>
    <t>Tagalakeskuse relvastusjaoskonna ülem</t>
  </si>
  <si>
    <t>Tagalakeskuse varustusjoskonna ülem</t>
  </si>
  <si>
    <t>Tagalakeskuse transpordijaoskonna ülem,peamehaanik</t>
  </si>
  <si>
    <t xml:space="preserve">Noored Kotkad peavanem                     </t>
  </si>
  <si>
    <t>Kodutütred peavanem</t>
  </si>
  <si>
    <t xml:space="preserve">Naiskodukaitse  esinaine               </t>
  </si>
  <si>
    <t>KL Peakaplan</t>
  </si>
  <si>
    <t xml:space="preserve">Planeerimis-ja koostööosakonna juhataja </t>
  </si>
  <si>
    <t>Side-ja infotehnoloogia osak. juhataja</t>
  </si>
  <si>
    <t>Infotehnoloogia haldus-ja arendusjaoskonna juhataja</t>
  </si>
  <si>
    <t>Alutaguse Maleva pealik</t>
  </si>
  <si>
    <t>Tõnu Miil</t>
  </si>
  <si>
    <t>Tagalakeskuse ülem</t>
  </si>
  <si>
    <t>Planeerimis-ja koostööosakonna plannerimisjaosk. Juh.</t>
  </si>
  <si>
    <t>01.01-31.03.11</t>
  </si>
  <si>
    <t>Juhan Aus</t>
  </si>
  <si>
    <t>04.04.-31.12.11</t>
  </si>
  <si>
    <t>Kaitseliidu Kooli juhataja</t>
  </si>
  <si>
    <t>Erik Reinhold</t>
  </si>
  <si>
    <t>01.04-31.12.11</t>
  </si>
  <si>
    <t>01.01-31.07.11</t>
  </si>
  <si>
    <t>01.01-28.07.11</t>
  </si>
  <si>
    <t>01.01-15.08.11</t>
  </si>
  <si>
    <t>01.07-31.12.11</t>
  </si>
  <si>
    <t>01.01-30.06.11</t>
  </si>
  <si>
    <t>01.01-31.08.11</t>
  </si>
  <si>
    <t>LHP</t>
  </si>
  <si>
    <t>Küberkaitse Üksuse pealik</t>
  </si>
  <si>
    <t>Tanel Meiel</t>
  </si>
  <si>
    <t>Jõgeva Maleva pealiku kt</t>
  </si>
  <si>
    <t>Mati Kuusvere</t>
  </si>
  <si>
    <t>Janel Säkk</t>
  </si>
  <si>
    <t>Kristjan Moora</t>
  </si>
  <si>
    <t>05.09-31.12.11</t>
  </si>
  <si>
    <t>Kalle Köhler</t>
  </si>
  <si>
    <t>Tartu Maleva pealiku kt</t>
  </si>
  <si>
    <t>01.01-28.02.11</t>
  </si>
  <si>
    <t>01.03.31.12.11</t>
  </si>
  <si>
    <t>01.01-31.12.11</t>
  </si>
  <si>
    <t>01.06-31.12.11</t>
  </si>
  <si>
    <t>01.01-31.05.11</t>
  </si>
  <si>
    <t>18.04-31.12.11</t>
  </si>
  <si>
    <t>01.01-10.09.11</t>
  </si>
  <si>
    <t>01.01-11.09.11</t>
  </si>
  <si>
    <t>12.09-31.12.11</t>
  </si>
  <si>
    <t>Valgamaa Maleva pealiku kt</t>
  </si>
  <si>
    <t>Tõnis Org</t>
  </si>
  <si>
    <t>01.09-31.12.11</t>
  </si>
  <si>
    <t>01.03-31.12.11</t>
  </si>
  <si>
    <t>18.06-31.12.11</t>
  </si>
  <si>
    <t>Rahandusosakonna juhataja asetäitja</t>
  </si>
  <si>
    <t>Tagalakeskuse ülema asetäitja</t>
  </si>
  <si>
    <t>Andres Välli</t>
  </si>
  <si>
    <t>01.01-07.09.11</t>
  </si>
  <si>
    <t>Operatiiv-ja väljaõppeosakonna operatiivjaosk. Ülem</t>
  </si>
  <si>
    <t>Rene Saart</t>
  </si>
  <si>
    <t>08.09-31.12.11</t>
  </si>
  <si>
    <t>Inno Kalberg</t>
  </si>
  <si>
    <t>19.09.-31.12.11</t>
  </si>
  <si>
    <t>Kersti Podmošenski</t>
  </si>
  <si>
    <t>Toomas Luik</t>
  </si>
  <si>
    <t>Personaliosakonna ülem</t>
  </si>
  <si>
    <t>01.01.-31.12.11</t>
  </si>
  <si>
    <t>26.03-26.12.11</t>
  </si>
  <si>
    <t>01.01- 25.07.11</t>
  </si>
  <si>
    <t>26.07.-31.12.11</t>
  </si>
  <si>
    <t>01.01-20.11.11</t>
  </si>
  <si>
    <t>Avalike suhete ja koostöö osakonna juhataja</t>
  </si>
  <si>
    <t>21.11-31.12.11</t>
  </si>
  <si>
    <t xml:space="preserve">Üldosakonna juhataja </t>
  </si>
  <si>
    <t>Üldosakonna kantselei juhataja</t>
  </si>
  <si>
    <t>Teavitusjaoskonna ülem</t>
  </si>
  <si>
    <t>Rahandusosakonna ülema asetäitja</t>
  </si>
  <si>
    <t>Rahandusosakonna juhataja  kt</t>
  </si>
  <si>
    <t>01.01-14.08.11</t>
  </si>
  <si>
    <t>15.08-31.12.11</t>
  </si>
  <si>
    <t xml:space="preserve">Naiskodukaitse  esinaine kt           </t>
  </si>
  <si>
    <t>Tagalakeskuse kinnisvarajaoskonna juhataja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</si>
</sst>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0.0"/>
    <numFmt numFmtId="168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1" fillId="0" borderId="0" xfId="42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justify"/>
    </xf>
    <xf numFmtId="0" fontId="10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2" fontId="1" fillId="0" borderId="14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2">
      <pane ySplit="9" topLeftCell="A62" activePane="bottomLeft" state="frozen"/>
      <selection pane="topLeft" activeCell="A2" sqref="A2"/>
      <selection pane="bottomLeft" activeCell="F74" sqref="F74"/>
    </sheetView>
  </sheetViews>
  <sheetFormatPr defaultColWidth="9.140625" defaultRowHeight="12.75"/>
  <cols>
    <col min="1" max="1" width="37.28125" style="16" customWidth="1"/>
    <col min="2" max="2" width="14.57421875" style="10" customWidth="1"/>
    <col min="3" max="4" width="12.57421875" style="10" customWidth="1"/>
    <col min="5" max="5" width="16.28125" style="10" customWidth="1"/>
    <col min="6" max="6" width="12.140625" style="10" customWidth="1"/>
    <col min="7" max="7" width="11.00390625" style="10" customWidth="1"/>
    <col min="8" max="8" width="15.421875" style="19" customWidth="1"/>
    <col min="9" max="9" width="9.57421875" style="10" customWidth="1"/>
    <col min="10" max="10" width="13.421875" style="17" customWidth="1"/>
    <col min="11" max="16384" width="9.140625" style="10" customWidth="1"/>
  </cols>
  <sheetData>
    <row r="1" spans="1:10" ht="75.75" customHeight="1" thickBot="1">
      <c r="A1" s="41" t="s">
        <v>0</v>
      </c>
      <c r="B1" s="42"/>
      <c r="C1" s="41" t="s">
        <v>1</v>
      </c>
      <c r="D1" s="43"/>
      <c r="E1" s="43"/>
      <c r="F1" s="43"/>
      <c r="G1" s="42"/>
      <c r="H1" s="7" t="s">
        <v>2</v>
      </c>
      <c r="I1" s="48" t="s">
        <v>4</v>
      </c>
      <c r="J1" s="50" t="s">
        <v>82</v>
      </c>
    </row>
    <row r="2" spans="1:10" ht="13.5" thickBot="1">
      <c r="A2" s="48" t="s">
        <v>81</v>
      </c>
      <c r="B2" s="48" t="s">
        <v>79</v>
      </c>
      <c r="C2" s="53" t="s">
        <v>5</v>
      </c>
      <c r="D2" s="54"/>
      <c r="E2" s="53" t="s">
        <v>6</v>
      </c>
      <c r="F2" s="54"/>
      <c r="G2" s="1" t="s">
        <v>7</v>
      </c>
      <c r="H2" s="2" t="s">
        <v>3</v>
      </c>
      <c r="I2" s="49"/>
      <c r="J2" s="51"/>
    </row>
    <row r="3" spans="1:10" ht="50.25" customHeight="1">
      <c r="A3" s="52"/>
      <c r="B3" s="52"/>
      <c r="C3" s="48" t="s">
        <v>8</v>
      </c>
      <c r="D3" s="48" t="s">
        <v>9</v>
      </c>
      <c r="E3" s="48" t="s">
        <v>10</v>
      </c>
      <c r="F3" s="48" t="s">
        <v>11</v>
      </c>
      <c r="G3" s="48" t="s">
        <v>80</v>
      </c>
      <c r="H3" s="57"/>
      <c r="I3" s="44"/>
      <c r="J3" s="46"/>
    </row>
    <row r="4" spans="1:10" ht="13.5" thickBot="1">
      <c r="A4" s="49"/>
      <c r="B4" s="49"/>
      <c r="C4" s="49"/>
      <c r="D4" s="49"/>
      <c r="E4" s="49"/>
      <c r="F4" s="49"/>
      <c r="G4" s="49"/>
      <c r="H4" s="58"/>
      <c r="I4" s="45"/>
      <c r="J4" s="47"/>
    </row>
    <row r="5" spans="1:10" ht="13.5" thickBot="1">
      <c r="A5" s="5"/>
      <c r="B5" s="3"/>
      <c r="C5" s="2">
        <v>1</v>
      </c>
      <c r="D5" s="2">
        <v>2</v>
      </c>
      <c r="E5" s="2">
        <v>3</v>
      </c>
      <c r="F5" s="2">
        <v>4</v>
      </c>
      <c r="G5" s="2">
        <v>5</v>
      </c>
      <c r="H5" s="8"/>
      <c r="I5" s="3"/>
      <c r="J5" s="6"/>
    </row>
    <row r="6" spans="1:10" ht="69" customHeight="1">
      <c r="A6" s="59"/>
      <c r="B6" s="44"/>
      <c r="C6" s="61" t="s">
        <v>12</v>
      </c>
      <c r="D6" s="9" t="s">
        <v>13</v>
      </c>
      <c r="E6" s="9" t="s">
        <v>15</v>
      </c>
      <c r="F6" s="9" t="s">
        <v>19</v>
      </c>
      <c r="G6" s="9" t="s">
        <v>21</v>
      </c>
      <c r="H6" s="57"/>
      <c r="I6" s="44"/>
      <c r="J6" s="46"/>
    </row>
    <row r="7" spans="1:10" ht="81" customHeight="1">
      <c r="A7" s="60"/>
      <c r="B7" s="55"/>
      <c r="C7" s="62"/>
      <c r="D7" s="4" t="s">
        <v>14</v>
      </c>
      <c r="E7" s="4" t="s">
        <v>16</v>
      </c>
      <c r="F7" s="4" t="s">
        <v>20</v>
      </c>
      <c r="G7" s="4" t="s">
        <v>22</v>
      </c>
      <c r="H7" s="63"/>
      <c r="I7" s="55"/>
      <c r="J7" s="56"/>
    </row>
    <row r="8" spans="1:10" ht="50.25" customHeight="1">
      <c r="A8" s="60"/>
      <c r="B8" s="55"/>
      <c r="C8" s="62"/>
      <c r="D8" s="11"/>
      <c r="E8" s="4" t="s">
        <v>17</v>
      </c>
      <c r="F8" s="11" t="s">
        <v>83</v>
      </c>
      <c r="G8" s="4" t="s">
        <v>23</v>
      </c>
      <c r="H8" s="63"/>
      <c r="I8" s="55"/>
      <c r="J8" s="56"/>
    </row>
    <row r="9" spans="1:10" ht="47.25" customHeight="1">
      <c r="A9" s="60"/>
      <c r="B9" s="55"/>
      <c r="C9" s="62"/>
      <c r="D9" s="11"/>
      <c r="E9" s="4" t="s">
        <v>18</v>
      </c>
      <c r="F9" s="11"/>
      <c r="G9" s="11"/>
      <c r="H9" s="63"/>
      <c r="I9" s="55"/>
      <c r="J9" s="56"/>
    </row>
    <row r="10" spans="1:10" ht="3" customHeight="1" thickBot="1">
      <c r="A10" s="60"/>
      <c r="B10" s="55"/>
      <c r="C10" s="62"/>
      <c r="D10" s="11"/>
      <c r="E10" s="4"/>
      <c r="F10" s="11"/>
      <c r="G10" s="11"/>
      <c r="H10" s="63"/>
      <c r="I10" s="45"/>
      <c r="J10" s="56"/>
    </row>
    <row r="11" spans="1:10" ht="12.75">
      <c r="A11" s="24" t="s">
        <v>24</v>
      </c>
      <c r="B11" s="25" t="s">
        <v>25</v>
      </c>
      <c r="C11" s="26">
        <v>20974.2</v>
      </c>
      <c r="D11" s="26">
        <v>3902.06</v>
      </c>
      <c r="E11" s="27">
        <f>2484.8+192</f>
        <v>2676.8</v>
      </c>
      <c r="F11" s="26"/>
      <c r="G11" s="26">
        <v>300</v>
      </c>
      <c r="H11" s="26">
        <f>SUM(C11:G11)</f>
        <v>27853.06</v>
      </c>
      <c r="I11" s="40" t="s">
        <v>145</v>
      </c>
      <c r="J11" s="28" t="s">
        <v>26</v>
      </c>
    </row>
    <row r="12" spans="1:10" ht="12.75">
      <c r="A12" s="29" t="s">
        <v>27</v>
      </c>
      <c r="B12" s="20" t="s">
        <v>28</v>
      </c>
      <c r="C12" s="13">
        <v>11379.29</v>
      </c>
      <c r="D12" s="13">
        <v>2024.28</v>
      </c>
      <c r="E12" s="23">
        <v>1706.93</v>
      </c>
      <c r="F12" s="13"/>
      <c r="G12" s="13">
        <v>300</v>
      </c>
      <c r="H12" s="13">
        <f aca="true" t="shared" si="0" ref="H12:H79">SUM(C12:G12)</f>
        <v>15410.500000000002</v>
      </c>
      <c r="I12" s="12" t="s">
        <v>145</v>
      </c>
      <c r="J12" s="20" t="s">
        <v>29</v>
      </c>
    </row>
    <row r="13" spans="1:10" ht="12.75">
      <c r="A13" s="29" t="s">
        <v>27</v>
      </c>
      <c r="B13" s="20" t="s">
        <v>30</v>
      </c>
      <c r="C13" s="13">
        <v>10674.81</v>
      </c>
      <c r="D13" s="23">
        <v>2996.96</v>
      </c>
      <c r="E13" s="13">
        <v>2668.74</v>
      </c>
      <c r="F13" s="13"/>
      <c r="G13" s="13">
        <v>300</v>
      </c>
      <c r="H13" s="13">
        <f t="shared" si="0"/>
        <v>16640.510000000002</v>
      </c>
      <c r="I13" s="12" t="s">
        <v>145</v>
      </c>
      <c r="J13" s="20" t="s">
        <v>29</v>
      </c>
    </row>
    <row r="14" spans="1:10" ht="12.75">
      <c r="A14" s="29" t="s">
        <v>73</v>
      </c>
      <c r="B14" s="20" t="s">
        <v>31</v>
      </c>
      <c r="C14" s="13">
        <v>4585.2</v>
      </c>
      <c r="D14" s="13">
        <v>3405.13</v>
      </c>
      <c r="E14" s="13">
        <v>1238.52</v>
      </c>
      <c r="F14" s="13"/>
      <c r="G14" s="13">
        <v>300</v>
      </c>
      <c r="H14" s="13">
        <f t="shared" si="0"/>
        <v>9528.85</v>
      </c>
      <c r="I14" s="12" t="s">
        <v>130</v>
      </c>
      <c r="J14" s="20" t="s">
        <v>26</v>
      </c>
    </row>
    <row r="15" spans="1:10" ht="12.75">
      <c r="A15" s="29" t="s">
        <v>73</v>
      </c>
      <c r="B15" s="20" t="s">
        <v>96</v>
      </c>
      <c r="C15" s="13">
        <v>7257</v>
      </c>
      <c r="D15" s="13">
        <v>1707.93</v>
      </c>
      <c r="E15" s="13">
        <v>1234.8</v>
      </c>
      <c r="F15" s="13"/>
      <c r="G15" s="13"/>
      <c r="H15" s="13">
        <f t="shared" si="0"/>
        <v>10199.73</v>
      </c>
      <c r="I15" s="12" t="s">
        <v>131</v>
      </c>
      <c r="J15" s="20" t="s">
        <v>26</v>
      </c>
    </row>
    <row r="16" spans="1:11" ht="12.75">
      <c r="A16" s="29" t="s">
        <v>112</v>
      </c>
      <c r="B16" s="20" t="s">
        <v>32</v>
      </c>
      <c r="C16" s="13">
        <v>2090.46</v>
      </c>
      <c r="D16" s="13"/>
      <c r="E16" s="13">
        <v>313.57</v>
      </c>
      <c r="F16" s="13"/>
      <c r="G16" s="13"/>
      <c r="H16" s="13">
        <f t="shared" si="0"/>
        <v>2404.03</v>
      </c>
      <c r="I16" s="12" t="s">
        <v>129</v>
      </c>
      <c r="J16" s="20" t="s">
        <v>29</v>
      </c>
      <c r="K16" s="10" t="s">
        <v>133</v>
      </c>
    </row>
    <row r="17" spans="1:10" ht="12.75">
      <c r="A17" s="29" t="s">
        <v>183</v>
      </c>
      <c r="B17" s="20" t="s">
        <v>166</v>
      </c>
      <c r="C17" s="13">
        <v>8702.05</v>
      </c>
      <c r="D17" s="13">
        <v>1299.9</v>
      </c>
      <c r="E17" s="13"/>
      <c r="F17" s="13"/>
      <c r="G17" s="13">
        <v>300</v>
      </c>
      <c r="H17" s="13">
        <f t="shared" si="0"/>
        <v>10301.949999999999</v>
      </c>
      <c r="I17" s="12" t="s">
        <v>170</v>
      </c>
      <c r="J17" s="20" t="s">
        <v>29</v>
      </c>
    </row>
    <row r="18" spans="1:10" ht="12.75">
      <c r="A18" s="30" t="s">
        <v>110</v>
      </c>
      <c r="B18" s="20" t="s">
        <v>33</v>
      </c>
      <c r="C18" s="13">
        <v>11585.66</v>
      </c>
      <c r="D18" s="13">
        <v>2039.5</v>
      </c>
      <c r="E18" s="13">
        <v>579.3</v>
      </c>
      <c r="F18" s="13"/>
      <c r="G18" s="13">
        <v>300</v>
      </c>
      <c r="H18" s="13">
        <f t="shared" si="0"/>
        <v>14504.46</v>
      </c>
      <c r="I18" s="12" t="s">
        <v>145</v>
      </c>
      <c r="J18" s="20" t="s">
        <v>26</v>
      </c>
    </row>
    <row r="19" spans="1:10" ht="12.75">
      <c r="A19" s="21" t="s">
        <v>111</v>
      </c>
      <c r="B19" s="20" t="s">
        <v>34</v>
      </c>
      <c r="C19" s="13">
        <v>11529.86</v>
      </c>
      <c r="D19" s="13">
        <v>2258.92</v>
      </c>
      <c r="E19" s="23">
        <v>1152.95</v>
      </c>
      <c r="F19" s="13"/>
      <c r="G19" s="13">
        <v>300</v>
      </c>
      <c r="H19" s="13">
        <f t="shared" si="0"/>
        <v>15241.730000000001</v>
      </c>
      <c r="I19" s="12" t="s">
        <v>145</v>
      </c>
      <c r="J19" s="20" t="s">
        <v>29</v>
      </c>
    </row>
    <row r="20" spans="1:10" ht="12.75">
      <c r="A20" s="29" t="s">
        <v>35</v>
      </c>
      <c r="B20" s="20" t="s">
        <v>36</v>
      </c>
      <c r="C20" s="13">
        <v>17557.14</v>
      </c>
      <c r="D20" s="13">
        <v>4340.89</v>
      </c>
      <c r="E20" s="13">
        <f>1403.14+2423.78</f>
        <v>3826.92</v>
      </c>
      <c r="F20" s="13"/>
      <c r="G20" s="13">
        <v>300</v>
      </c>
      <c r="H20" s="13">
        <f t="shared" si="0"/>
        <v>26024.949999999997</v>
      </c>
      <c r="I20" s="12" t="s">
        <v>145</v>
      </c>
      <c r="J20" s="20" t="s">
        <v>26</v>
      </c>
    </row>
    <row r="21" spans="1:10" ht="12.75">
      <c r="A21" s="29" t="s">
        <v>176</v>
      </c>
      <c r="B21" s="21" t="s">
        <v>74</v>
      </c>
      <c r="C21" s="13">
        <v>18921.63</v>
      </c>
      <c r="D21" s="23">
        <v>1289.4</v>
      </c>
      <c r="E21" s="13">
        <v>2711.19</v>
      </c>
      <c r="F21" s="13"/>
      <c r="G21" s="13">
        <v>300</v>
      </c>
      <c r="H21" s="13">
        <f t="shared" si="0"/>
        <v>23222.22</v>
      </c>
      <c r="I21" s="12" t="s">
        <v>145</v>
      </c>
      <c r="J21" s="20" t="s">
        <v>29</v>
      </c>
    </row>
    <row r="22" spans="1:10" ht="12.75">
      <c r="A22" s="21" t="s">
        <v>177</v>
      </c>
      <c r="B22" s="21" t="s">
        <v>71</v>
      </c>
      <c r="C22" s="13">
        <v>10369.64</v>
      </c>
      <c r="D22" s="23">
        <v>2190.06</v>
      </c>
      <c r="E22" s="23">
        <v>1620.44</v>
      </c>
      <c r="F22" s="13"/>
      <c r="G22" s="13">
        <v>300</v>
      </c>
      <c r="H22" s="13">
        <f t="shared" si="0"/>
        <v>14480.14</v>
      </c>
      <c r="I22" s="12" t="s">
        <v>145</v>
      </c>
      <c r="J22" s="20" t="s">
        <v>29</v>
      </c>
    </row>
    <row r="23" spans="1:10" ht="12.75">
      <c r="A23" s="21" t="s">
        <v>168</v>
      </c>
      <c r="B23" s="21" t="s">
        <v>167</v>
      </c>
      <c r="C23" s="13">
        <v>5268.4</v>
      </c>
      <c r="D23" s="23">
        <v>823.2</v>
      </c>
      <c r="E23" s="23"/>
      <c r="F23" s="13"/>
      <c r="G23" s="13">
        <v>300</v>
      </c>
      <c r="H23" s="13">
        <f t="shared" si="0"/>
        <v>6391.599999999999</v>
      </c>
      <c r="I23" s="12" t="s">
        <v>172</v>
      </c>
      <c r="J23" s="20" t="s">
        <v>26</v>
      </c>
    </row>
    <row r="24" spans="1:10" ht="12.75">
      <c r="A24" s="31" t="s">
        <v>113</v>
      </c>
      <c r="B24" s="21" t="s">
        <v>78</v>
      </c>
      <c r="C24" s="13">
        <v>9948.99</v>
      </c>
      <c r="D24" s="23">
        <v>2025.42</v>
      </c>
      <c r="E24" s="13">
        <f>390+2151.06+994.91</f>
        <v>3535.97</v>
      </c>
      <c r="F24" s="13"/>
      <c r="G24" s="13">
        <v>300</v>
      </c>
      <c r="H24" s="13">
        <f t="shared" si="0"/>
        <v>15810.38</v>
      </c>
      <c r="I24" s="12" t="s">
        <v>145</v>
      </c>
      <c r="J24" s="20" t="s">
        <v>26</v>
      </c>
    </row>
    <row r="25" spans="1:10" ht="12.75">
      <c r="A25" s="31" t="s">
        <v>84</v>
      </c>
      <c r="B25" s="21" t="s">
        <v>85</v>
      </c>
      <c r="C25" s="13">
        <v>11278.11</v>
      </c>
      <c r="D25" s="23">
        <v>2319.12</v>
      </c>
      <c r="E25" s="23">
        <v>1127.83</v>
      </c>
      <c r="F25" s="13"/>
      <c r="G25" s="13">
        <v>300</v>
      </c>
      <c r="H25" s="13">
        <f t="shared" si="0"/>
        <v>15025.06</v>
      </c>
      <c r="I25" s="12" t="s">
        <v>145</v>
      </c>
      <c r="J25" s="20" t="s">
        <v>29</v>
      </c>
    </row>
    <row r="26" spans="1:10" ht="12.75">
      <c r="A26" s="21" t="s">
        <v>86</v>
      </c>
      <c r="B26" s="20" t="s">
        <v>87</v>
      </c>
      <c r="C26" s="13">
        <v>10932.3</v>
      </c>
      <c r="D26" s="23">
        <v>2216.32</v>
      </c>
      <c r="E26" s="13">
        <v>693.59</v>
      </c>
      <c r="F26" s="13"/>
      <c r="G26" s="13">
        <v>300</v>
      </c>
      <c r="H26" s="13">
        <f t="shared" si="0"/>
        <v>14142.21</v>
      </c>
      <c r="I26" s="12" t="s">
        <v>145</v>
      </c>
      <c r="J26" s="20" t="s">
        <v>29</v>
      </c>
    </row>
    <row r="27" spans="1:10" ht="12.75">
      <c r="A27" s="21" t="s">
        <v>72</v>
      </c>
      <c r="B27" s="20" t="s">
        <v>39</v>
      </c>
      <c r="C27" s="13">
        <v>7756.17</v>
      </c>
      <c r="D27" s="23">
        <v>2254.06</v>
      </c>
      <c r="E27" s="23">
        <v>1329.89</v>
      </c>
      <c r="F27" s="13"/>
      <c r="G27" s="13"/>
      <c r="H27" s="13">
        <f t="shared" si="0"/>
        <v>11340.119999999999</v>
      </c>
      <c r="I27" s="12" t="s">
        <v>132</v>
      </c>
      <c r="J27" s="20" t="s">
        <v>26</v>
      </c>
    </row>
    <row r="28" spans="1:10" ht="12.75">
      <c r="A28" s="21" t="s">
        <v>174</v>
      </c>
      <c r="B28" s="21" t="s">
        <v>68</v>
      </c>
      <c r="C28" s="13">
        <v>2146.38</v>
      </c>
      <c r="D28" s="23"/>
      <c r="E28" s="13"/>
      <c r="F28" s="13"/>
      <c r="G28" s="13">
        <v>300</v>
      </c>
      <c r="H28" s="13">
        <f t="shared" si="0"/>
        <v>2446.38</v>
      </c>
      <c r="I28" s="12" t="s">
        <v>175</v>
      </c>
      <c r="J28" s="20" t="s">
        <v>29</v>
      </c>
    </row>
    <row r="29" spans="1:10" ht="12.75">
      <c r="A29" s="21" t="s">
        <v>178</v>
      </c>
      <c r="B29" s="20" t="s">
        <v>88</v>
      </c>
      <c r="C29" s="13">
        <v>10005.69</v>
      </c>
      <c r="D29" s="23">
        <v>1492.1</v>
      </c>
      <c r="E29" s="13">
        <v>1789.42</v>
      </c>
      <c r="F29" s="13"/>
      <c r="G29" s="13">
        <v>300</v>
      </c>
      <c r="H29" s="13">
        <f t="shared" si="0"/>
        <v>13587.210000000001</v>
      </c>
      <c r="I29" s="12" t="s">
        <v>145</v>
      </c>
      <c r="J29" s="20" t="s">
        <v>26</v>
      </c>
    </row>
    <row r="30" spans="1:10" ht="14.25" customHeight="1">
      <c r="A30" s="31" t="s">
        <v>89</v>
      </c>
      <c r="B30" s="20" t="s">
        <v>40</v>
      </c>
      <c r="C30" s="13">
        <v>11551.33</v>
      </c>
      <c r="D30" s="23">
        <v>2039.52</v>
      </c>
      <c r="E30" s="13">
        <v>2028.41</v>
      </c>
      <c r="F30" s="13"/>
      <c r="G30" s="13">
        <v>300</v>
      </c>
      <c r="H30" s="13">
        <f t="shared" si="0"/>
        <v>15919.26</v>
      </c>
      <c r="I30" s="12" t="s">
        <v>145</v>
      </c>
      <c r="J30" s="20" t="s">
        <v>26</v>
      </c>
    </row>
    <row r="31" spans="1:10" ht="12.75">
      <c r="A31" s="21" t="s">
        <v>90</v>
      </c>
      <c r="B31" s="20" t="s">
        <v>53</v>
      </c>
      <c r="C31" s="13">
        <v>15720.11</v>
      </c>
      <c r="D31" s="23">
        <v>3610.77</v>
      </c>
      <c r="E31" s="13">
        <v>2499.96</v>
      </c>
      <c r="F31" s="13"/>
      <c r="G31" s="13">
        <v>300</v>
      </c>
      <c r="H31" s="13">
        <f t="shared" si="0"/>
        <v>22130.84</v>
      </c>
      <c r="I31" s="14" t="s">
        <v>155</v>
      </c>
      <c r="J31" s="20" t="s">
        <v>26</v>
      </c>
    </row>
    <row r="32" spans="1:10" ht="12.75">
      <c r="A32" s="21" t="s">
        <v>161</v>
      </c>
      <c r="B32" s="20" t="s">
        <v>77</v>
      </c>
      <c r="C32" s="13">
        <v>9442.03</v>
      </c>
      <c r="D32" s="13">
        <v>1008.54</v>
      </c>
      <c r="E32" s="13">
        <v>1546.17</v>
      </c>
      <c r="F32" s="13"/>
      <c r="G32" s="13"/>
      <c r="H32" s="13">
        <f t="shared" si="0"/>
        <v>11996.74</v>
      </c>
      <c r="I32" s="12" t="s">
        <v>160</v>
      </c>
      <c r="J32" s="20" t="s">
        <v>26</v>
      </c>
    </row>
    <row r="33" spans="1:10" ht="12.75">
      <c r="A33" s="21" t="s">
        <v>161</v>
      </c>
      <c r="B33" s="20" t="s">
        <v>162</v>
      </c>
      <c r="C33" s="13">
        <v>3931.37</v>
      </c>
      <c r="D33" s="13">
        <v>916.96</v>
      </c>
      <c r="E33" s="13">
        <v>634.36</v>
      </c>
      <c r="F33" s="13"/>
      <c r="G33" s="13">
        <v>300</v>
      </c>
      <c r="H33" s="13">
        <f t="shared" si="0"/>
        <v>5782.69</v>
      </c>
      <c r="I33" s="12" t="s">
        <v>163</v>
      </c>
      <c r="J33" s="20" t="s">
        <v>26</v>
      </c>
    </row>
    <row r="34" spans="1:10" ht="12.75">
      <c r="A34" s="21" t="s">
        <v>91</v>
      </c>
      <c r="B34" s="20" t="s">
        <v>92</v>
      </c>
      <c r="C34" s="13">
        <v>7447.73</v>
      </c>
      <c r="D34" s="23">
        <v>3071.63</v>
      </c>
      <c r="E34" s="13">
        <v>1753.83</v>
      </c>
      <c r="F34" s="13"/>
      <c r="G34" s="13"/>
      <c r="H34" s="13">
        <f t="shared" si="0"/>
        <v>12273.19</v>
      </c>
      <c r="I34" s="14" t="s">
        <v>150</v>
      </c>
      <c r="J34" s="20" t="s">
        <v>26</v>
      </c>
    </row>
    <row r="35" spans="1:10" ht="12.75">
      <c r="A35" s="21" t="s">
        <v>93</v>
      </c>
      <c r="B35" s="20" t="s">
        <v>94</v>
      </c>
      <c r="C35" s="13">
        <v>10731.1</v>
      </c>
      <c r="D35" s="23">
        <v>2940.02</v>
      </c>
      <c r="E35" s="23">
        <v>1609.7</v>
      </c>
      <c r="F35" s="13"/>
      <c r="G35" s="13">
        <v>300</v>
      </c>
      <c r="H35" s="13">
        <f t="shared" si="0"/>
        <v>15580.820000000002</v>
      </c>
      <c r="I35" s="12" t="s">
        <v>145</v>
      </c>
      <c r="J35" s="20" t="s">
        <v>29</v>
      </c>
    </row>
    <row r="36" spans="1:10" ht="12.75">
      <c r="A36" s="21" t="s">
        <v>120</v>
      </c>
      <c r="B36" s="21" t="s">
        <v>95</v>
      </c>
      <c r="C36" s="15">
        <v>13379.23</v>
      </c>
      <c r="D36" s="23">
        <v>2432.02</v>
      </c>
      <c r="E36" s="23">
        <v>2006.86</v>
      </c>
      <c r="F36" s="13"/>
      <c r="G36" s="13">
        <v>300</v>
      </c>
      <c r="H36" s="13">
        <f t="shared" si="0"/>
        <v>18118.11</v>
      </c>
      <c r="I36" s="14" t="s">
        <v>145</v>
      </c>
      <c r="J36" s="20" t="s">
        <v>29</v>
      </c>
    </row>
    <row r="37" spans="1:10" ht="12.75">
      <c r="A37" s="30" t="s">
        <v>114</v>
      </c>
      <c r="B37" s="21" t="s">
        <v>68</v>
      </c>
      <c r="C37" s="13">
        <v>12138.96</v>
      </c>
      <c r="D37" s="23">
        <v>1497.08</v>
      </c>
      <c r="E37" s="13">
        <v>686.73</v>
      </c>
      <c r="F37" s="13"/>
      <c r="G37" s="13"/>
      <c r="H37" s="13">
        <f t="shared" si="0"/>
        <v>14322.769999999999</v>
      </c>
      <c r="I37" s="14" t="s">
        <v>173</v>
      </c>
      <c r="J37" s="20" t="s">
        <v>29</v>
      </c>
    </row>
    <row r="38" spans="1:10" ht="12.75">
      <c r="A38" s="30" t="s">
        <v>41</v>
      </c>
      <c r="B38" s="20" t="s">
        <v>42</v>
      </c>
      <c r="C38" s="13">
        <v>9638.53</v>
      </c>
      <c r="D38" s="13"/>
      <c r="E38" s="13">
        <v>2790.74</v>
      </c>
      <c r="F38" s="13">
        <v>3379.2</v>
      </c>
      <c r="G38" s="13"/>
      <c r="H38" s="13">
        <f t="shared" si="0"/>
        <v>15808.470000000001</v>
      </c>
      <c r="I38" s="14" t="s">
        <v>127</v>
      </c>
      <c r="J38" s="20" t="s">
        <v>26</v>
      </c>
    </row>
    <row r="39" spans="1:10" ht="12.75">
      <c r="A39" s="30" t="s">
        <v>179</v>
      </c>
      <c r="B39" s="21" t="s">
        <v>70</v>
      </c>
      <c r="C39" s="13">
        <v>8781.26</v>
      </c>
      <c r="D39" s="13">
        <v>2276.7</v>
      </c>
      <c r="E39" s="13">
        <v>1207.84</v>
      </c>
      <c r="F39" s="23"/>
      <c r="G39" s="13"/>
      <c r="H39" s="13">
        <f t="shared" si="0"/>
        <v>12265.8</v>
      </c>
      <c r="I39" s="14" t="s">
        <v>181</v>
      </c>
      <c r="J39" s="20" t="s">
        <v>29</v>
      </c>
    </row>
    <row r="40" spans="1:10" ht="12.75">
      <c r="A40" s="30" t="s">
        <v>180</v>
      </c>
      <c r="B40" s="21" t="s">
        <v>70</v>
      </c>
      <c r="C40" s="13">
        <v>7664.5</v>
      </c>
      <c r="D40" s="13">
        <v>171.46</v>
      </c>
      <c r="E40" s="13">
        <v>585.87</v>
      </c>
      <c r="F40" s="23"/>
      <c r="G40" s="13">
        <v>300</v>
      </c>
      <c r="H40" s="13">
        <f t="shared" si="0"/>
        <v>8721.83</v>
      </c>
      <c r="I40" s="14" t="s">
        <v>182</v>
      </c>
      <c r="J40" s="20" t="s">
        <v>29</v>
      </c>
    </row>
    <row r="41" spans="1:10" ht="12.75">
      <c r="A41" s="21" t="s">
        <v>157</v>
      </c>
      <c r="B41" s="21" t="s">
        <v>164</v>
      </c>
      <c r="C41" s="13">
        <v>5659.03</v>
      </c>
      <c r="D41" s="13"/>
      <c r="E41" s="13">
        <v>565.89</v>
      </c>
      <c r="F41" s="23"/>
      <c r="G41" s="13">
        <v>75</v>
      </c>
      <c r="H41" s="13">
        <f t="shared" si="0"/>
        <v>6299.92</v>
      </c>
      <c r="I41" s="14" t="s">
        <v>165</v>
      </c>
      <c r="J41" s="20" t="s">
        <v>29</v>
      </c>
    </row>
    <row r="42" spans="1:10" ht="12.75">
      <c r="A42" s="21" t="s">
        <v>97</v>
      </c>
      <c r="B42" s="22" t="s">
        <v>43</v>
      </c>
      <c r="C42" s="13">
        <v>14319.3</v>
      </c>
      <c r="D42" s="23">
        <v>2950.64</v>
      </c>
      <c r="E42" s="23">
        <v>2147.91</v>
      </c>
      <c r="F42" s="13">
        <v>191.99</v>
      </c>
      <c r="G42" s="13">
        <v>300</v>
      </c>
      <c r="H42" s="13">
        <f t="shared" si="0"/>
        <v>19909.84</v>
      </c>
      <c r="I42" s="14" t="s">
        <v>145</v>
      </c>
      <c r="J42" s="20" t="s">
        <v>29</v>
      </c>
    </row>
    <row r="43" spans="1:10" ht="12.75">
      <c r="A43" s="21" t="s">
        <v>119</v>
      </c>
      <c r="B43" s="22" t="s">
        <v>118</v>
      </c>
      <c r="C43" s="13">
        <v>8366.14</v>
      </c>
      <c r="D43" s="23">
        <v>2283.43</v>
      </c>
      <c r="E43" s="23">
        <v>1058.4</v>
      </c>
      <c r="F43" s="13"/>
      <c r="G43" s="13">
        <v>300</v>
      </c>
      <c r="H43" s="13">
        <f t="shared" si="0"/>
        <v>12007.97</v>
      </c>
      <c r="I43" s="14" t="s">
        <v>156</v>
      </c>
      <c r="J43" s="20" t="s">
        <v>26</v>
      </c>
    </row>
    <row r="44" spans="1:10" ht="12.75">
      <c r="A44" s="21" t="s">
        <v>158</v>
      </c>
      <c r="B44" s="22" t="s">
        <v>159</v>
      </c>
      <c r="C44" s="13">
        <v>5127.17</v>
      </c>
      <c r="D44" s="23"/>
      <c r="E44" s="23">
        <v>643.59</v>
      </c>
      <c r="F44" s="13"/>
      <c r="G44" s="13">
        <v>100</v>
      </c>
      <c r="H44" s="13">
        <f t="shared" si="0"/>
        <v>5870.76</v>
      </c>
      <c r="I44" s="14" t="s">
        <v>140</v>
      </c>
      <c r="J44" s="20" t="s">
        <v>26</v>
      </c>
    </row>
    <row r="45" spans="1:10" ht="12.75">
      <c r="A45" s="21" t="s">
        <v>107</v>
      </c>
      <c r="B45" s="22" t="s">
        <v>38</v>
      </c>
      <c r="C45" s="13">
        <v>11949.69</v>
      </c>
      <c r="D45" s="23">
        <v>2469.99</v>
      </c>
      <c r="E45" s="13">
        <v>3446.97</v>
      </c>
      <c r="F45" s="13"/>
      <c r="G45" s="13">
        <v>300</v>
      </c>
      <c r="H45" s="13">
        <f t="shared" si="0"/>
        <v>18166.65</v>
      </c>
      <c r="I45" s="14" t="s">
        <v>169</v>
      </c>
      <c r="J45" s="20" t="s">
        <v>26</v>
      </c>
    </row>
    <row r="46" spans="1:10" ht="12.75">
      <c r="A46" s="21" t="s">
        <v>108</v>
      </c>
      <c r="B46" s="22" t="s">
        <v>57</v>
      </c>
      <c r="C46" s="13">
        <v>8758.75</v>
      </c>
      <c r="D46" s="13">
        <v>47.04</v>
      </c>
      <c r="E46" s="13">
        <v>1862.8</v>
      </c>
      <c r="F46" s="13">
        <v>9352.69</v>
      </c>
      <c r="G46" s="13"/>
      <c r="H46" s="13">
        <f t="shared" si="0"/>
        <v>20021.28</v>
      </c>
      <c r="I46" s="14" t="s">
        <v>128</v>
      </c>
      <c r="J46" s="20" t="s">
        <v>26</v>
      </c>
    </row>
    <row r="47" spans="1:10" ht="12.75">
      <c r="A47" s="21" t="s">
        <v>109</v>
      </c>
      <c r="B47" s="20" t="s">
        <v>101</v>
      </c>
      <c r="C47" s="13">
        <v>8450.07</v>
      </c>
      <c r="D47" s="23">
        <v>1872.39</v>
      </c>
      <c r="E47" s="13">
        <v>914.73</v>
      </c>
      <c r="F47" s="13"/>
      <c r="G47" s="13">
        <v>300</v>
      </c>
      <c r="H47" s="13">
        <f t="shared" si="0"/>
        <v>11537.189999999999</v>
      </c>
      <c r="I47" s="14" t="s">
        <v>145</v>
      </c>
      <c r="J47" s="20" t="s">
        <v>26</v>
      </c>
    </row>
    <row r="48" spans="1:10" ht="12.75">
      <c r="A48" s="21" t="s">
        <v>184</v>
      </c>
      <c r="B48" s="22" t="s">
        <v>37</v>
      </c>
      <c r="C48" s="13">
        <v>16362.47</v>
      </c>
      <c r="D48" s="23">
        <v>3259.59</v>
      </c>
      <c r="E48" s="23">
        <v>818.11</v>
      </c>
      <c r="F48" s="13"/>
      <c r="G48" s="13">
        <v>300</v>
      </c>
      <c r="H48" s="13">
        <f t="shared" si="0"/>
        <v>20740.17</v>
      </c>
      <c r="I48" s="14" t="s">
        <v>145</v>
      </c>
      <c r="J48" s="20" t="s">
        <v>29</v>
      </c>
    </row>
    <row r="49" spans="1:10" ht="12.75">
      <c r="A49" s="21" t="s">
        <v>115</v>
      </c>
      <c r="B49" s="22" t="s">
        <v>102</v>
      </c>
      <c r="C49" s="13">
        <v>20471.84</v>
      </c>
      <c r="D49" s="13">
        <v>2987.59</v>
      </c>
      <c r="E49" s="23">
        <v>2506.59</v>
      </c>
      <c r="F49" s="13"/>
      <c r="G49" s="13">
        <v>300</v>
      </c>
      <c r="H49" s="13">
        <f t="shared" si="0"/>
        <v>26266.02</v>
      </c>
      <c r="I49" s="14" t="s">
        <v>145</v>
      </c>
      <c r="J49" s="20" t="s">
        <v>29</v>
      </c>
    </row>
    <row r="50" spans="1:10" ht="12.75">
      <c r="A50" s="32" t="s">
        <v>116</v>
      </c>
      <c r="B50" s="22" t="s">
        <v>103</v>
      </c>
      <c r="C50" s="13">
        <v>18841.29</v>
      </c>
      <c r="D50" s="13">
        <v>2703.9</v>
      </c>
      <c r="E50" s="13">
        <v>7194.22</v>
      </c>
      <c r="F50" s="13"/>
      <c r="G50" s="13">
        <v>300</v>
      </c>
      <c r="H50" s="13">
        <f t="shared" si="0"/>
        <v>29039.410000000003</v>
      </c>
      <c r="I50" s="14" t="s">
        <v>145</v>
      </c>
      <c r="J50" s="20" t="s">
        <v>29</v>
      </c>
    </row>
    <row r="51" spans="1:10" ht="12.75">
      <c r="A51" s="33" t="s">
        <v>98</v>
      </c>
      <c r="B51" s="22" t="s">
        <v>69</v>
      </c>
      <c r="C51" s="13">
        <v>3871.2</v>
      </c>
      <c r="D51" s="23"/>
      <c r="E51" s="13">
        <v>837.72</v>
      </c>
      <c r="F51" s="13"/>
      <c r="G51" s="13"/>
      <c r="H51" s="13">
        <f t="shared" si="0"/>
        <v>4708.92</v>
      </c>
      <c r="I51" s="14" t="s">
        <v>121</v>
      </c>
      <c r="J51" s="20" t="s">
        <v>26</v>
      </c>
    </row>
    <row r="52" spans="1:10" ht="12.75">
      <c r="A52" s="33" t="s">
        <v>124</v>
      </c>
      <c r="B52" s="22" t="s">
        <v>125</v>
      </c>
      <c r="C52" s="13">
        <v>12662.35</v>
      </c>
      <c r="D52" s="23">
        <v>3310.79</v>
      </c>
      <c r="E52" s="13">
        <v>1953.37</v>
      </c>
      <c r="F52" s="13"/>
      <c r="G52" s="13">
        <v>300</v>
      </c>
      <c r="H52" s="13">
        <f t="shared" si="0"/>
        <v>18226.51</v>
      </c>
      <c r="I52" s="14" t="s">
        <v>126</v>
      </c>
      <c r="J52" s="20" t="s">
        <v>29</v>
      </c>
    </row>
    <row r="53" spans="1:10" ht="12.75">
      <c r="A53" s="33" t="s">
        <v>99</v>
      </c>
      <c r="B53" s="22" t="s">
        <v>76</v>
      </c>
      <c r="C53" s="13">
        <v>6899.19</v>
      </c>
      <c r="D53" s="23">
        <v>3423.97</v>
      </c>
      <c r="E53" s="13">
        <v>2974.15</v>
      </c>
      <c r="F53" s="13"/>
      <c r="G53" s="13"/>
      <c r="H53" s="13">
        <f t="shared" si="0"/>
        <v>13297.31</v>
      </c>
      <c r="I53" s="14" t="s">
        <v>149</v>
      </c>
      <c r="J53" s="20" t="s">
        <v>26</v>
      </c>
    </row>
    <row r="54" spans="1:10" ht="12.75">
      <c r="A54" s="33" t="s">
        <v>99</v>
      </c>
      <c r="B54" s="22" t="s">
        <v>106</v>
      </c>
      <c r="C54" s="13">
        <v>4189.43</v>
      </c>
      <c r="D54" s="23">
        <v>1228.07</v>
      </c>
      <c r="E54" s="13">
        <v>656.58</v>
      </c>
      <c r="F54" s="13"/>
      <c r="G54" s="13">
        <v>300</v>
      </c>
      <c r="H54" s="13">
        <f t="shared" si="0"/>
        <v>6374.08</v>
      </c>
      <c r="I54" s="14" t="s">
        <v>151</v>
      </c>
      <c r="J54" s="20" t="s">
        <v>26</v>
      </c>
    </row>
    <row r="55" spans="1:10" ht="12.75">
      <c r="A55" s="21" t="s">
        <v>100</v>
      </c>
      <c r="B55" s="21" t="s">
        <v>75</v>
      </c>
      <c r="C55" s="13">
        <v>2716.68</v>
      </c>
      <c r="D55" s="23"/>
      <c r="E55" s="13">
        <v>543.36</v>
      </c>
      <c r="F55" s="13">
        <v>553.65</v>
      </c>
      <c r="G55" s="13"/>
      <c r="H55" s="13">
        <f t="shared" si="0"/>
        <v>3813.69</v>
      </c>
      <c r="I55" s="14" t="s">
        <v>121</v>
      </c>
      <c r="J55" s="20" t="s">
        <v>29</v>
      </c>
    </row>
    <row r="56" spans="1:10" ht="12.75">
      <c r="A56" s="21" t="s">
        <v>100</v>
      </c>
      <c r="B56" s="21" t="s">
        <v>122</v>
      </c>
      <c r="C56" s="13">
        <v>8835.99</v>
      </c>
      <c r="D56" s="23">
        <v>1756.76</v>
      </c>
      <c r="E56" s="13"/>
      <c r="F56" s="13"/>
      <c r="G56" s="13">
        <v>300</v>
      </c>
      <c r="H56" s="13">
        <f t="shared" si="0"/>
        <v>10892.75</v>
      </c>
      <c r="I56" s="14" t="s">
        <v>123</v>
      </c>
      <c r="J56" s="20" t="s">
        <v>29</v>
      </c>
    </row>
    <row r="57" spans="1:10" ht="12.75">
      <c r="A57" s="21"/>
      <c r="B57" s="21"/>
      <c r="C57" s="13"/>
      <c r="D57" s="23"/>
      <c r="E57" s="13"/>
      <c r="F57" s="13"/>
      <c r="G57" s="13"/>
      <c r="H57" s="13"/>
      <c r="I57" s="14"/>
      <c r="J57" s="20"/>
    </row>
    <row r="58" spans="1:10" ht="12.75">
      <c r="A58" s="37" t="s">
        <v>117</v>
      </c>
      <c r="B58" s="34" t="s">
        <v>104</v>
      </c>
      <c r="C58" s="13">
        <v>14058.83</v>
      </c>
      <c r="D58" s="13">
        <v>3487.34</v>
      </c>
      <c r="E58" s="13">
        <v>2126.48</v>
      </c>
      <c r="F58" s="13"/>
      <c r="G58" s="13">
        <v>300</v>
      </c>
      <c r="H58" s="13">
        <f t="shared" si="0"/>
        <v>19972.649999999998</v>
      </c>
      <c r="I58" s="12" t="s">
        <v>145</v>
      </c>
      <c r="J58" s="20" t="s">
        <v>26</v>
      </c>
    </row>
    <row r="59" spans="1:10" ht="12.75">
      <c r="A59" s="37" t="s">
        <v>44</v>
      </c>
      <c r="B59" s="35" t="s">
        <v>45</v>
      </c>
      <c r="C59" s="13">
        <v>14139.72</v>
      </c>
      <c r="D59" s="23">
        <v>3375.2</v>
      </c>
      <c r="E59" s="23">
        <v>2148.82</v>
      </c>
      <c r="F59" s="13"/>
      <c r="G59" s="13">
        <v>300</v>
      </c>
      <c r="H59" s="13">
        <f t="shared" si="0"/>
        <v>19963.739999999998</v>
      </c>
      <c r="I59" s="12" t="s">
        <v>145</v>
      </c>
      <c r="J59" s="20" t="s">
        <v>26</v>
      </c>
    </row>
    <row r="60" spans="1:10" ht="12.75">
      <c r="A60" s="38" t="s">
        <v>46</v>
      </c>
      <c r="B60" s="35" t="s">
        <v>47</v>
      </c>
      <c r="C60" s="13">
        <v>5352.88</v>
      </c>
      <c r="D60" s="23">
        <v>943.15</v>
      </c>
      <c r="E60" s="23">
        <v>1486.28</v>
      </c>
      <c r="F60" s="13"/>
      <c r="G60" s="13"/>
      <c r="H60" s="13">
        <f t="shared" si="0"/>
        <v>7782.3099999999995</v>
      </c>
      <c r="I60" s="12" t="s">
        <v>147</v>
      </c>
      <c r="J60" s="20" t="s">
        <v>26</v>
      </c>
    </row>
    <row r="61" spans="1:10" ht="14.25" customHeight="1">
      <c r="A61" s="38" t="s">
        <v>136</v>
      </c>
      <c r="B61" s="36" t="s">
        <v>137</v>
      </c>
      <c r="C61" s="13">
        <v>7426.83</v>
      </c>
      <c r="D61" s="13">
        <v>1965.94</v>
      </c>
      <c r="E61" s="13">
        <v>1655.84</v>
      </c>
      <c r="F61" s="13"/>
      <c r="G61" s="13">
        <v>300</v>
      </c>
      <c r="H61" s="13">
        <f t="shared" si="0"/>
        <v>11348.61</v>
      </c>
      <c r="I61" s="12" t="s">
        <v>146</v>
      </c>
      <c r="J61" s="20" t="s">
        <v>26</v>
      </c>
    </row>
    <row r="62" spans="1:10" ht="12.75">
      <c r="A62" s="38" t="s">
        <v>48</v>
      </c>
      <c r="B62" s="35" t="s">
        <v>49</v>
      </c>
      <c r="C62" s="13">
        <v>13133.84</v>
      </c>
      <c r="D62" s="23">
        <v>2396.46</v>
      </c>
      <c r="E62" s="13">
        <v>2372.63</v>
      </c>
      <c r="F62" s="13"/>
      <c r="G62" s="13">
        <v>300</v>
      </c>
      <c r="H62" s="13">
        <f t="shared" si="0"/>
        <v>18202.93</v>
      </c>
      <c r="I62" s="12" t="s">
        <v>145</v>
      </c>
      <c r="J62" s="20" t="s">
        <v>26</v>
      </c>
    </row>
    <row r="63" spans="1:10" ht="14.25" customHeight="1">
      <c r="A63" s="38" t="s">
        <v>50</v>
      </c>
      <c r="B63" s="35" t="s">
        <v>51</v>
      </c>
      <c r="C63" s="13">
        <v>11532.47</v>
      </c>
      <c r="D63" s="13">
        <v>2794.02</v>
      </c>
      <c r="E63" s="13">
        <v>2164.6</v>
      </c>
      <c r="F63" s="13"/>
      <c r="G63" s="13">
        <v>300</v>
      </c>
      <c r="H63" s="13">
        <f t="shared" si="0"/>
        <v>16791.09</v>
      </c>
      <c r="I63" s="12" t="s">
        <v>145</v>
      </c>
      <c r="J63" s="20" t="s">
        <v>26</v>
      </c>
    </row>
    <row r="64" spans="1:10" ht="14.25" customHeight="1">
      <c r="A64" s="38" t="s">
        <v>52</v>
      </c>
      <c r="B64" s="35" t="s">
        <v>53</v>
      </c>
      <c r="C64" s="13">
        <v>3003.59</v>
      </c>
      <c r="D64" s="13"/>
      <c r="E64" s="13">
        <v>411.6</v>
      </c>
      <c r="F64" s="13"/>
      <c r="G64" s="13"/>
      <c r="H64" s="13">
        <f t="shared" si="0"/>
        <v>3415.19</v>
      </c>
      <c r="I64" s="12" t="s">
        <v>143</v>
      </c>
      <c r="J64" s="20" t="s">
        <v>26</v>
      </c>
    </row>
    <row r="65" spans="1:10" ht="12.75">
      <c r="A65" s="38" t="s">
        <v>52</v>
      </c>
      <c r="B65" s="35" t="s">
        <v>138</v>
      </c>
      <c r="C65" s="13">
        <v>9638.86</v>
      </c>
      <c r="D65" s="13">
        <v>2426.74</v>
      </c>
      <c r="E65" s="13">
        <v>3027.6</v>
      </c>
      <c r="F65" s="13"/>
      <c r="G65" s="13">
        <v>300</v>
      </c>
      <c r="H65" s="13">
        <f t="shared" si="0"/>
        <v>15393.2</v>
      </c>
      <c r="I65" s="12" t="s">
        <v>144</v>
      </c>
      <c r="J65" s="20" t="s">
        <v>26</v>
      </c>
    </row>
    <row r="66" spans="1:10" ht="12.75">
      <c r="A66" s="38" t="s">
        <v>54</v>
      </c>
      <c r="B66" s="35" t="s">
        <v>55</v>
      </c>
      <c r="C66" s="13">
        <v>15342.34</v>
      </c>
      <c r="D66" s="23">
        <v>2986.12</v>
      </c>
      <c r="E66" s="13">
        <v>2424.05</v>
      </c>
      <c r="F66" s="13"/>
      <c r="G66" s="13">
        <v>300</v>
      </c>
      <c r="H66" s="13">
        <f t="shared" si="0"/>
        <v>21052.51</v>
      </c>
      <c r="I66" s="12" t="s">
        <v>145</v>
      </c>
      <c r="J66" s="20" t="s">
        <v>26</v>
      </c>
    </row>
    <row r="67" spans="1:10" ht="12.75">
      <c r="A67" s="38" t="s">
        <v>56</v>
      </c>
      <c r="B67" s="35" t="s">
        <v>105</v>
      </c>
      <c r="C67" s="13">
        <v>13130.41</v>
      </c>
      <c r="D67" s="13">
        <v>2719.2</v>
      </c>
      <c r="E67" s="13">
        <v>2126.3</v>
      </c>
      <c r="F67" s="13"/>
      <c r="G67" s="13">
        <v>300</v>
      </c>
      <c r="H67" s="13">
        <f t="shared" si="0"/>
        <v>18275.91</v>
      </c>
      <c r="I67" s="12" t="s">
        <v>145</v>
      </c>
      <c r="J67" s="20" t="s">
        <v>26</v>
      </c>
    </row>
    <row r="68" spans="1:10" ht="12.75">
      <c r="A68" s="38" t="s">
        <v>58</v>
      </c>
      <c r="B68" s="35" t="s">
        <v>167</v>
      </c>
      <c r="C68" s="13">
        <v>7792.87</v>
      </c>
      <c r="D68" s="13">
        <v>2866.47</v>
      </c>
      <c r="E68" s="13">
        <v>1302.59</v>
      </c>
      <c r="F68" s="13"/>
      <c r="G68" s="13"/>
      <c r="H68" s="13">
        <f t="shared" si="0"/>
        <v>11961.93</v>
      </c>
      <c r="I68" s="12" t="s">
        <v>171</v>
      </c>
      <c r="J68" s="20" t="s">
        <v>26</v>
      </c>
    </row>
    <row r="69" spans="1:10" ht="12.75">
      <c r="A69" s="38" t="s">
        <v>58</v>
      </c>
      <c r="B69" s="35" t="s">
        <v>139</v>
      </c>
      <c r="C69" s="13">
        <v>4666.37</v>
      </c>
      <c r="D69" s="13">
        <v>148.22</v>
      </c>
      <c r="E69" s="13">
        <v>983.84</v>
      </c>
      <c r="F69" s="13"/>
      <c r="G69" s="13">
        <v>125</v>
      </c>
      <c r="H69" s="13">
        <f t="shared" si="0"/>
        <v>5923.43</v>
      </c>
      <c r="I69" s="12" t="s">
        <v>140</v>
      </c>
      <c r="J69" s="20" t="s">
        <v>26</v>
      </c>
    </row>
    <row r="70" spans="1:10" ht="12.75">
      <c r="A70" s="38" t="s">
        <v>59</v>
      </c>
      <c r="B70" s="37" t="s">
        <v>141</v>
      </c>
      <c r="C70" s="13">
        <v>8585.04</v>
      </c>
      <c r="D70" s="23">
        <v>1738.26</v>
      </c>
      <c r="E70" s="13">
        <v>1653.43</v>
      </c>
      <c r="F70" s="13"/>
      <c r="G70" s="13">
        <v>200</v>
      </c>
      <c r="H70" s="13">
        <f t="shared" si="0"/>
        <v>12176.730000000001</v>
      </c>
      <c r="I70" s="12" t="s">
        <v>148</v>
      </c>
      <c r="J70" s="20" t="s">
        <v>26</v>
      </c>
    </row>
    <row r="71" spans="1:10" ht="14.25" customHeight="1">
      <c r="A71" s="38" t="s">
        <v>60</v>
      </c>
      <c r="B71" s="37" t="s">
        <v>61</v>
      </c>
      <c r="C71" s="13">
        <v>14692.65</v>
      </c>
      <c r="D71" s="23">
        <v>3792.16</v>
      </c>
      <c r="E71" s="13">
        <v>2242.87</v>
      </c>
      <c r="F71" s="23"/>
      <c r="G71" s="13">
        <v>300</v>
      </c>
      <c r="H71" s="13">
        <f t="shared" si="0"/>
        <v>21027.679999999997</v>
      </c>
      <c r="I71" s="12" t="s">
        <v>145</v>
      </c>
      <c r="J71" s="20" t="s">
        <v>26</v>
      </c>
    </row>
    <row r="72" spans="1:10" ht="14.25" customHeight="1">
      <c r="A72" s="38" t="s">
        <v>142</v>
      </c>
      <c r="B72" s="37" t="s">
        <v>135</v>
      </c>
      <c r="C72" s="13">
        <v>6603.6</v>
      </c>
      <c r="D72" s="23"/>
      <c r="E72" s="13">
        <v>1305.58</v>
      </c>
      <c r="F72" s="23"/>
      <c r="G72" s="13"/>
      <c r="H72" s="13">
        <f t="shared" si="0"/>
        <v>7909.18</v>
      </c>
      <c r="I72" s="12" t="s">
        <v>147</v>
      </c>
      <c r="J72" s="20" t="s">
        <v>26</v>
      </c>
    </row>
    <row r="73" spans="1:10" ht="12.75">
      <c r="A73" s="38" t="s">
        <v>62</v>
      </c>
      <c r="B73" s="37" t="s">
        <v>47</v>
      </c>
      <c r="C73" s="13">
        <v>7259.89</v>
      </c>
      <c r="D73" s="13">
        <v>2672.08</v>
      </c>
      <c r="E73" s="13">
        <v>1140.49</v>
      </c>
      <c r="F73" s="23"/>
      <c r="G73" s="13">
        <v>300</v>
      </c>
      <c r="H73" s="13">
        <f t="shared" si="0"/>
        <v>11372.460000000001</v>
      </c>
      <c r="I73" s="12" t="s">
        <v>146</v>
      </c>
      <c r="J73" s="20" t="s">
        <v>26</v>
      </c>
    </row>
    <row r="74" spans="1:10" ht="12.75">
      <c r="A74" s="38" t="s">
        <v>63</v>
      </c>
      <c r="B74" s="35" t="s">
        <v>64</v>
      </c>
      <c r="C74" s="13">
        <v>7476.46</v>
      </c>
      <c r="D74" s="23">
        <v>2143.24</v>
      </c>
      <c r="E74" s="13">
        <v>1253.45</v>
      </c>
      <c r="F74" s="13">
        <v>230.2</v>
      </c>
      <c r="G74" s="13"/>
      <c r="H74" s="13">
        <f t="shared" si="0"/>
        <v>11103.350000000002</v>
      </c>
      <c r="I74" s="12" t="s">
        <v>150</v>
      </c>
      <c r="J74" s="20" t="s">
        <v>26</v>
      </c>
    </row>
    <row r="75" spans="1:10" ht="12.75">
      <c r="A75" s="38" t="s">
        <v>152</v>
      </c>
      <c r="B75" s="35" t="s">
        <v>153</v>
      </c>
      <c r="C75" s="13">
        <v>4391.17</v>
      </c>
      <c r="D75" s="23">
        <v>559.04</v>
      </c>
      <c r="E75" s="13">
        <v>575.17</v>
      </c>
      <c r="F75" s="13"/>
      <c r="G75" s="13">
        <v>300</v>
      </c>
      <c r="H75" s="13">
        <f t="shared" si="0"/>
        <v>5825.38</v>
      </c>
      <c r="I75" s="12" t="s">
        <v>154</v>
      </c>
      <c r="J75" s="20" t="s">
        <v>26</v>
      </c>
    </row>
    <row r="76" spans="1:10" ht="12.75">
      <c r="A76" s="38" t="s">
        <v>65</v>
      </c>
      <c r="B76" s="35" t="s">
        <v>106</v>
      </c>
      <c r="C76" s="13">
        <v>7312.13</v>
      </c>
      <c r="D76" s="23">
        <v>2361.67</v>
      </c>
      <c r="E76" s="13">
        <v>995.29</v>
      </c>
      <c r="F76" s="13"/>
      <c r="G76" s="13"/>
      <c r="H76" s="13">
        <f t="shared" si="0"/>
        <v>10669.09</v>
      </c>
      <c r="I76" s="12" t="s">
        <v>150</v>
      </c>
      <c r="J76" s="20" t="s">
        <v>26</v>
      </c>
    </row>
    <row r="77" spans="1:10" ht="12.75">
      <c r="A77" s="38" t="s">
        <v>65</v>
      </c>
      <c r="B77" s="35" t="s">
        <v>64</v>
      </c>
      <c r="C77" s="13">
        <v>4548.96</v>
      </c>
      <c r="D77" s="23">
        <v>541.52</v>
      </c>
      <c r="E77" s="13">
        <v>727.84</v>
      </c>
      <c r="F77" s="13"/>
      <c r="G77" s="13">
        <v>300</v>
      </c>
      <c r="H77" s="13">
        <f t="shared" si="0"/>
        <v>6118.32</v>
      </c>
      <c r="I77" s="12" t="s">
        <v>151</v>
      </c>
      <c r="J77" s="20" t="s">
        <v>26</v>
      </c>
    </row>
    <row r="78" spans="1:10" ht="12.75">
      <c r="A78" s="38" t="s">
        <v>66</v>
      </c>
      <c r="B78" s="35" t="s">
        <v>67</v>
      </c>
      <c r="C78" s="13">
        <v>12828.05</v>
      </c>
      <c r="D78" s="13">
        <v>2308.82</v>
      </c>
      <c r="E78" s="13">
        <v>1913.41</v>
      </c>
      <c r="F78" s="13"/>
      <c r="G78" s="13">
        <v>300</v>
      </c>
      <c r="H78" s="13">
        <f t="shared" si="0"/>
        <v>17350.28</v>
      </c>
      <c r="I78" s="16" t="s">
        <v>145</v>
      </c>
      <c r="J78" s="20" t="s">
        <v>26</v>
      </c>
    </row>
    <row r="79" spans="1:10" ht="12.75">
      <c r="A79" s="34" t="s">
        <v>134</v>
      </c>
      <c r="B79" s="34" t="s">
        <v>135</v>
      </c>
      <c r="C79" s="22">
        <v>6770.58</v>
      </c>
      <c r="D79" s="22">
        <v>3006.35</v>
      </c>
      <c r="E79" s="22">
        <v>563.62</v>
      </c>
      <c r="F79" s="22"/>
      <c r="G79" s="39">
        <v>300</v>
      </c>
      <c r="H79" s="13">
        <f t="shared" si="0"/>
        <v>10640.550000000001</v>
      </c>
      <c r="I79" s="12" t="s">
        <v>146</v>
      </c>
      <c r="J79" s="20" t="s">
        <v>26</v>
      </c>
    </row>
    <row r="80" spans="8:9" ht="12.75">
      <c r="H80" s="18"/>
      <c r="I80" s="16"/>
    </row>
    <row r="81" ht="12.75">
      <c r="I81" s="16"/>
    </row>
    <row r="82" ht="12.75">
      <c r="I82" s="16"/>
    </row>
    <row r="83" ht="12.75">
      <c r="I83" s="16"/>
    </row>
    <row r="84" ht="12.75">
      <c r="I84" s="16"/>
    </row>
    <row r="85" ht="12.75">
      <c r="I85" s="16"/>
    </row>
    <row r="86" ht="12.75">
      <c r="I86" s="16"/>
    </row>
    <row r="87" ht="12.75">
      <c r="I87" s="16"/>
    </row>
    <row r="88" ht="12.75">
      <c r="I88" s="16"/>
    </row>
    <row r="89" ht="12.75">
      <c r="I89" s="16"/>
    </row>
    <row r="90" ht="12.75">
      <c r="I90" s="16"/>
    </row>
    <row r="91" ht="12.75">
      <c r="I91" s="16"/>
    </row>
    <row r="92" ht="12.75">
      <c r="I92" s="16"/>
    </row>
    <row r="93" ht="12.75">
      <c r="I93" s="16"/>
    </row>
    <row r="94" ht="12.75">
      <c r="I94" s="16"/>
    </row>
    <row r="95" ht="12.75">
      <c r="I95" s="16"/>
    </row>
    <row r="96" ht="12.75">
      <c r="I96" s="16"/>
    </row>
    <row r="97" ht="12.75">
      <c r="I97" s="16"/>
    </row>
    <row r="98" ht="12.75">
      <c r="I98" s="16"/>
    </row>
    <row r="99" ht="12.75">
      <c r="I99" s="16"/>
    </row>
    <row r="100" ht="12.75">
      <c r="I100" s="16"/>
    </row>
    <row r="101" ht="12.75">
      <c r="I101" s="16"/>
    </row>
    <row r="102" ht="12.75">
      <c r="I102" s="16"/>
    </row>
    <row r="103" ht="12.75">
      <c r="I103" s="16"/>
    </row>
    <row r="104" ht="12.75">
      <c r="I104" s="16"/>
    </row>
    <row r="105" ht="12.75">
      <c r="I105" s="16"/>
    </row>
    <row r="106" ht="12.75">
      <c r="I106" s="16"/>
    </row>
    <row r="107" ht="12.75">
      <c r="I107" s="16"/>
    </row>
    <row r="108" ht="12.75">
      <c r="I108" s="16"/>
    </row>
    <row r="109" ht="12.75">
      <c r="I109" s="16"/>
    </row>
    <row r="110" ht="12.75">
      <c r="I110" s="16"/>
    </row>
    <row r="111" ht="12.75">
      <c r="I111" s="16"/>
    </row>
    <row r="112" ht="12.75">
      <c r="I112" s="16"/>
    </row>
    <row r="113" ht="12.75">
      <c r="I113" s="16"/>
    </row>
    <row r="114" ht="12.75">
      <c r="I114" s="16"/>
    </row>
  </sheetData>
  <sheetProtection/>
  <mergeCells count="22">
    <mergeCell ref="A6:A10"/>
    <mergeCell ref="B6:B10"/>
    <mergeCell ref="C6:C10"/>
    <mergeCell ref="H6:H10"/>
    <mergeCell ref="C3:C4"/>
    <mergeCell ref="D3:D4"/>
    <mergeCell ref="I6:I10"/>
    <mergeCell ref="J6:J10"/>
    <mergeCell ref="E3:E4"/>
    <mergeCell ref="F3:F4"/>
    <mergeCell ref="G3:G4"/>
    <mergeCell ref="H3:H4"/>
    <mergeCell ref="A1:B1"/>
    <mergeCell ref="C1:G1"/>
    <mergeCell ref="I3:I4"/>
    <mergeCell ref="J3:J4"/>
    <mergeCell ref="I1:I2"/>
    <mergeCell ref="J1:J2"/>
    <mergeCell ref="A2:A4"/>
    <mergeCell ref="B2:B4"/>
    <mergeCell ref="C2:D2"/>
    <mergeCell ref="E2:F2"/>
  </mergeCells>
  <printOptions/>
  <pageMargins left="0.35433070866141736" right="0.35433070866141736" top="0.984251968503937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Elerin Kuningas</dc:creator>
  <cp:keywords/>
  <dc:description/>
  <cp:lastModifiedBy>Elerin Kuningas</cp:lastModifiedBy>
  <cp:lastPrinted>2009-03-25T14:36:32Z</cp:lastPrinted>
  <dcterms:created xsi:type="dcterms:W3CDTF">2009-03-23T09:24:47Z</dcterms:created>
  <dcterms:modified xsi:type="dcterms:W3CDTF">2012-03-30T06:31:34Z</dcterms:modified>
  <cp:category/>
  <cp:version/>
  <cp:contentType/>
  <cp:contentStatus/>
</cp:coreProperties>
</file>